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0535" windowHeight="11145"/>
  </bookViews>
  <sheets>
    <sheet name="Data" sheetId="1" r:id="rId1"/>
    <sheet name="Key for abbreviations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1"/>
  <c r="X6"/>
  <c r="X5"/>
  <c r="W7"/>
  <c r="W6"/>
  <c r="W5"/>
  <c r="W4"/>
  <c r="W3"/>
  <c r="W2"/>
  <c r="S3"/>
  <c r="S2"/>
  <c r="S37"/>
  <c r="S47"/>
  <c r="S27"/>
  <c r="S13"/>
  <c r="S21"/>
  <c r="S11"/>
  <c r="S4"/>
</calcChain>
</file>

<file path=xl/sharedStrings.xml><?xml version="1.0" encoding="utf-8"?>
<sst xmlns="http://schemas.openxmlformats.org/spreadsheetml/2006/main" count="486" uniqueCount="67">
  <si>
    <t>SAMPLENO</t>
  </si>
  <si>
    <t>OWNER</t>
  </si>
  <si>
    <t>WATERWAY</t>
  </si>
  <si>
    <t>TYPE</t>
  </si>
  <si>
    <t>LOCATION</t>
  </si>
  <si>
    <t>DOWID</t>
  </si>
  <si>
    <t>CTY</t>
  </si>
  <si>
    <t>AREANEW</t>
  </si>
  <si>
    <t>DATECOL</t>
  </si>
  <si>
    <t>YEARCOLL</t>
  </si>
  <si>
    <t>SPEC</t>
  </si>
  <si>
    <t>FCACAT</t>
  </si>
  <si>
    <t>HGPPM</t>
  </si>
  <si>
    <t>HGCODE</t>
  </si>
  <si>
    <t>MN</t>
  </si>
  <si>
    <t>CLEARWATER</t>
  </si>
  <si>
    <t>Lake</t>
  </si>
  <si>
    <t>5 MI S OF DEERWOOD</t>
  </si>
  <si>
    <t>18-0038-00</t>
  </si>
  <si>
    <t>Brainerd</t>
  </si>
  <si>
    <t>BLG</t>
  </si>
  <si>
    <t>BLC</t>
  </si>
  <si>
    <t>LMB</t>
  </si>
  <si>
    <t>SMB</t>
  </si>
  <si>
    <t>M</t>
  </si>
  <si>
    <t>NOP</t>
  </si>
  <si>
    <t>WAE</t>
  </si>
  <si>
    <t>Sent, January 31, 2023 by A. Preimesberger</t>
  </si>
  <si>
    <t>COUNTY CODES</t>
  </si>
  <si>
    <t>County</t>
  </si>
  <si>
    <t>Crow Wing</t>
  </si>
  <si>
    <t>MN Department of Natural Resources Lake ID</t>
  </si>
  <si>
    <t>LakeFinder | Minnesota DNR (state.mn.us)</t>
  </si>
  <si>
    <t>1: top predators; 2: panfish</t>
  </si>
  <si>
    <t>COMMON_NAME</t>
  </si>
  <si>
    <t>SCIENTIFIC_NAME</t>
  </si>
  <si>
    <t>black crappie</t>
  </si>
  <si>
    <t>Pomoxis nigromaculatus</t>
  </si>
  <si>
    <t>bluegill</t>
  </si>
  <si>
    <t>Lepomis macrochirus</t>
  </si>
  <si>
    <t>largemouth bass</t>
  </si>
  <si>
    <t>Micropterus salmoides</t>
  </si>
  <si>
    <t>northern pike</t>
  </si>
  <si>
    <t>Esox lucius</t>
  </si>
  <si>
    <t>smallmouth bass</t>
  </si>
  <si>
    <t>Micropterus dolomieu</t>
  </si>
  <si>
    <t>walleye</t>
  </si>
  <si>
    <t>Sander vitreus</t>
  </si>
  <si>
    <r>
      <t>Total mercury concentration in microgram per gram (</t>
    </r>
    <r>
      <rPr>
        <sz val="11"/>
        <color rgb="FF000000"/>
        <rFont val="Calibri"/>
        <family val="2"/>
      </rPr>
      <t>µ</t>
    </r>
    <r>
      <rPr>
        <sz val="11"/>
        <color rgb="FF000000"/>
        <rFont val="Calibri"/>
        <family val="2"/>
        <scheme val="minor"/>
      </rPr>
      <t>g/g) or part per million (ppm)</t>
    </r>
  </si>
  <si>
    <t xml:space="preserve">M </t>
  </si>
  <si>
    <t>mean of two or more results</t>
  </si>
  <si>
    <t>FILSK</t>
  </si>
  <si>
    <t>BIOPSY</t>
  </si>
  <si>
    <t>ANATHG</t>
  </si>
  <si>
    <t>NOFISH</t>
  </si>
  <si>
    <t>LGTHIN</t>
  </si>
  <si>
    <t>WTKG</t>
  </si>
  <si>
    <t>fillet with skin</t>
  </si>
  <si>
    <t xml:space="preserve">BIOPSY </t>
  </si>
  <si>
    <t>dorsal muscle plug using biopsy sampler or scalpel, no skin</t>
  </si>
  <si>
    <t>Fillet samples (not whole fish)</t>
  </si>
  <si>
    <t>Number of fish comprising sample</t>
  </si>
  <si>
    <t>Fish length in inches</t>
  </si>
  <si>
    <t>Fish weight in kilograms</t>
  </si>
  <si>
    <t xml:space="preserve">Average </t>
  </si>
  <si>
    <t>https://www.health.state.mn.us/communities/environment/fish/docs/consortium/mercuryprot.pdf</t>
  </si>
  <si>
    <t>Source of Fish Meal Chart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</si>
</sst>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44444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2DCD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0" borderId="0" xfId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5" fillId="4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4" borderId="5" xfId="0" applyFill="1" applyBorder="1" applyAlignment="1">
      <alignment wrapText="1"/>
    </xf>
    <xf numFmtId="0" fontId="9" fillId="0" borderId="0" xfId="0" applyFont="1"/>
    <xf numFmtId="0" fontId="2" fillId="0" borderId="0" xfId="0" applyFont="1" applyAlignment="1">
      <alignment vertical="center"/>
    </xf>
    <xf numFmtId="0" fontId="0" fillId="4" borderId="0" xfId="0" applyFill="1"/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0" borderId="0" xfId="0" applyFont="1"/>
    <xf numFmtId="0" fontId="1" fillId="4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2" borderId="8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Data!$W$1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Data!$V$2:$V$7</c:f>
              <c:strCache>
                <c:ptCount val="6"/>
                <c:pt idx="0">
                  <c:v>BLG</c:v>
                </c:pt>
                <c:pt idx="1">
                  <c:v>BLC</c:v>
                </c:pt>
                <c:pt idx="2">
                  <c:v>LMB</c:v>
                </c:pt>
                <c:pt idx="3">
                  <c:v>SMB</c:v>
                </c:pt>
                <c:pt idx="4">
                  <c:v>NOP</c:v>
                </c:pt>
                <c:pt idx="5">
                  <c:v>WAE</c:v>
                </c:pt>
              </c:strCache>
            </c:strRef>
          </c:cat>
          <c:val>
            <c:numRef>
              <c:f>Data!$W$2:$W$7</c:f>
              <c:numCache>
                <c:formatCode>General</c:formatCode>
                <c:ptCount val="6"/>
                <c:pt idx="0">
                  <c:v>3.6999999999999998E-2</c:v>
                </c:pt>
                <c:pt idx="1">
                  <c:v>4.2000000000000003E-2</c:v>
                </c:pt>
                <c:pt idx="2">
                  <c:v>0.15014285714285713</c:v>
                </c:pt>
                <c:pt idx="3">
                  <c:v>0.22450000000000001</c:v>
                </c:pt>
                <c:pt idx="4">
                  <c:v>0.24187500000000001</c:v>
                </c:pt>
                <c:pt idx="5">
                  <c:v>0.24187500000000001</c:v>
                </c:pt>
              </c:numCache>
            </c:numRef>
          </c:val>
        </c:ser>
        <c:ser>
          <c:idx val="1"/>
          <c:order val="1"/>
          <c:tx>
            <c:strRef>
              <c:f>Data!$X$1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Data!$V$2:$V$7</c:f>
              <c:strCache>
                <c:ptCount val="6"/>
                <c:pt idx="0">
                  <c:v>BLG</c:v>
                </c:pt>
                <c:pt idx="1">
                  <c:v>BLC</c:v>
                </c:pt>
                <c:pt idx="2">
                  <c:v>LMB</c:v>
                </c:pt>
                <c:pt idx="3">
                  <c:v>SMB</c:v>
                </c:pt>
                <c:pt idx="4">
                  <c:v>NOP</c:v>
                </c:pt>
                <c:pt idx="5">
                  <c:v>WAE</c:v>
                </c:pt>
              </c:strCache>
            </c:strRef>
          </c:cat>
          <c:val>
            <c:numRef>
              <c:f>Data!$X$2:$X$7</c:f>
              <c:numCache>
                <c:formatCode>General</c:formatCode>
                <c:ptCount val="6"/>
                <c:pt idx="3">
                  <c:v>0.10869999999999999</c:v>
                </c:pt>
                <c:pt idx="4">
                  <c:v>0.2601</c:v>
                </c:pt>
                <c:pt idx="5">
                  <c:v>0.28659999999999997</c:v>
                </c:pt>
              </c:numCache>
            </c:numRef>
          </c:val>
        </c:ser>
        <c:axId val="89177088"/>
        <c:axId val="89876736"/>
      </c:barChart>
      <c:catAx>
        <c:axId val="89177088"/>
        <c:scaling>
          <c:orientation val="minMax"/>
        </c:scaling>
        <c:axPos val="b"/>
        <c:tickLblPos val="nextTo"/>
        <c:crossAx val="89876736"/>
        <c:crosses val="autoZero"/>
        <c:auto val="1"/>
        <c:lblAlgn val="ctr"/>
        <c:lblOffset val="100"/>
      </c:catAx>
      <c:valAx>
        <c:axId val="89876736"/>
        <c:scaling>
          <c:orientation val="minMax"/>
        </c:scaling>
        <c:axPos val="l"/>
        <c:majorGridlines/>
        <c:numFmt formatCode="General" sourceLinked="1"/>
        <c:tickLblPos val="nextTo"/>
        <c:crossAx val="89177088"/>
        <c:crosses val="autoZero"/>
        <c:crossBetween val="between"/>
      </c:valAx>
    </c:plotArea>
    <c:legend>
      <c:legendPos val="r"/>
      <c:layout/>
    </c:legend>
    <c:plotVisOnly val="1"/>
  </c:chart>
  <c:spPr>
    <a:ln>
      <a:solidFill>
        <a:srgbClr val="4472C4">
          <a:alpha val="77000"/>
        </a:srgb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11</xdr:row>
      <xdr:rowOff>180975</xdr:rowOff>
    </xdr:from>
    <xdr:to>
      <xdr:col>28</xdr:col>
      <xdr:colOff>333375</xdr:colOff>
      <xdr:row>26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0</xdr:colOff>
      <xdr:row>30</xdr:row>
      <xdr:rowOff>0</xdr:rowOff>
    </xdr:from>
    <xdr:to>
      <xdr:col>32</xdr:col>
      <xdr:colOff>582043</xdr:colOff>
      <xdr:row>51</xdr:row>
      <xdr:rowOff>19611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078075" y="5715000"/>
          <a:ext cx="7287643" cy="4020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nr.state.mn.us/lakefind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topLeftCell="B7" workbookViewId="0">
      <selection activeCell="AF19" sqref="AC18:AF19"/>
    </sheetView>
  </sheetViews>
  <sheetFormatPr defaultRowHeight="15"/>
  <cols>
    <col min="3" max="3" width="17.140625" customWidth="1"/>
    <col min="5" max="5" width="24.7109375" customWidth="1"/>
    <col min="6" max="6" width="19.7109375" customWidth="1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1" t="s">
        <v>53</v>
      </c>
      <c r="N1" s="1" t="s">
        <v>54</v>
      </c>
      <c r="O1" s="1" t="s">
        <v>55</v>
      </c>
      <c r="P1" s="1" t="s">
        <v>56</v>
      </c>
      <c r="Q1" s="1" t="s">
        <v>12</v>
      </c>
      <c r="R1" s="1" t="s">
        <v>13</v>
      </c>
      <c r="S1" s="31" t="s">
        <v>64</v>
      </c>
      <c r="W1">
        <v>2007</v>
      </c>
      <c r="X1">
        <v>2019</v>
      </c>
    </row>
    <row r="2" spans="1:24">
      <c r="A2" s="4">
        <v>70856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>
        <v>18</v>
      </c>
      <c r="H2" s="4" t="s">
        <v>19</v>
      </c>
      <c r="I2" s="4">
        <v>20070810</v>
      </c>
      <c r="J2" s="4">
        <v>2007</v>
      </c>
      <c r="K2" s="5" t="s">
        <v>20</v>
      </c>
      <c r="L2" s="6">
        <v>1</v>
      </c>
      <c r="M2" s="4" t="s">
        <v>51</v>
      </c>
      <c r="N2" s="4">
        <v>10</v>
      </c>
      <c r="O2" s="4">
        <v>8.4</v>
      </c>
      <c r="P2" s="4">
        <v>0.154</v>
      </c>
      <c r="Q2" s="4">
        <v>3.6999999999999998E-2</v>
      </c>
      <c r="R2" s="4"/>
      <c r="S2">
        <f>Q2</f>
        <v>3.6999999999999998E-2</v>
      </c>
      <c r="V2" t="s">
        <v>20</v>
      </c>
      <c r="W2">
        <f>S2</f>
        <v>3.6999999999999998E-2</v>
      </c>
    </row>
    <row r="3" spans="1:24">
      <c r="A3" s="4">
        <v>70857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>
        <v>18</v>
      </c>
      <c r="H3" s="4" t="s">
        <v>19</v>
      </c>
      <c r="I3" s="4">
        <v>20070810</v>
      </c>
      <c r="J3" s="4">
        <v>2007</v>
      </c>
      <c r="K3" s="5" t="s">
        <v>21</v>
      </c>
      <c r="L3" s="6">
        <v>1</v>
      </c>
      <c r="M3" s="4" t="s">
        <v>51</v>
      </c>
      <c r="N3" s="4">
        <v>7</v>
      </c>
      <c r="O3" s="4">
        <v>10.199999999999999</v>
      </c>
      <c r="P3" s="4">
        <v>0.25800000000000001</v>
      </c>
      <c r="Q3" s="4">
        <v>4.2000000000000003E-2</v>
      </c>
      <c r="R3" s="4"/>
      <c r="S3">
        <f>Q3</f>
        <v>4.2000000000000003E-2</v>
      </c>
      <c r="V3" t="s">
        <v>21</v>
      </c>
      <c r="W3">
        <f>S3</f>
        <v>4.2000000000000003E-2</v>
      </c>
    </row>
    <row r="4" spans="1:24">
      <c r="A4" s="4">
        <v>70858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>
        <v>18</v>
      </c>
      <c r="H4" s="4" t="s">
        <v>19</v>
      </c>
      <c r="I4" s="4">
        <v>20070810</v>
      </c>
      <c r="J4" s="4">
        <v>2007</v>
      </c>
      <c r="K4" s="5" t="s">
        <v>22</v>
      </c>
      <c r="L4" s="6">
        <v>2</v>
      </c>
      <c r="M4" s="4" t="s">
        <v>51</v>
      </c>
      <c r="N4" s="4">
        <v>1</v>
      </c>
      <c r="O4" s="4">
        <v>11.4</v>
      </c>
      <c r="P4" s="4">
        <v>0.373</v>
      </c>
      <c r="Q4" s="4">
        <v>9.0999999999999998E-2</v>
      </c>
      <c r="R4" s="4"/>
      <c r="S4">
        <f>(SUM(Q4:Q10)/COUNT(Q4:Q10))</f>
        <v>0.15014285714285713</v>
      </c>
      <c r="V4" t="s">
        <v>22</v>
      </c>
      <c r="W4">
        <f>S4</f>
        <v>0.15014285714285713</v>
      </c>
    </row>
    <row r="5" spans="1:24">
      <c r="A5" s="4">
        <v>70859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>
        <v>18</v>
      </c>
      <c r="H5" s="4" t="s">
        <v>19</v>
      </c>
      <c r="I5" s="4">
        <v>20070810</v>
      </c>
      <c r="J5" s="4">
        <v>2007</v>
      </c>
      <c r="K5" s="5" t="s">
        <v>22</v>
      </c>
      <c r="L5" s="6">
        <v>2</v>
      </c>
      <c r="M5" s="4" t="s">
        <v>51</v>
      </c>
      <c r="N5" s="4">
        <v>1</v>
      </c>
      <c r="O5" s="4">
        <v>12</v>
      </c>
      <c r="P5" s="4">
        <v>0.43099999999999999</v>
      </c>
      <c r="Q5" s="4">
        <v>0.128</v>
      </c>
      <c r="R5" s="4"/>
      <c r="V5" t="s">
        <v>23</v>
      </c>
      <c r="W5">
        <f>S11</f>
        <v>0.22450000000000001</v>
      </c>
      <c r="X5">
        <f>S37</f>
        <v>0.10869999999999999</v>
      </c>
    </row>
    <row r="6" spans="1:24">
      <c r="A6" s="4">
        <v>70860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>
        <v>18</v>
      </c>
      <c r="H6" s="4" t="s">
        <v>19</v>
      </c>
      <c r="I6" s="4">
        <v>20070810</v>
      </c>
      <c r="J6" s="4">
        <v>2007</v>
      </c>
      <c r="K6" s="5" t="s">
        <v>22</v>
      </c>
      <c r="L6" s="6">
        <v>2</v>
      </c>
      <c r="M6" s="4" t="s">
        <v>51</v>
      </c>
      <c r="N6" s="4">
        <v>1</v>
      </c>
      <c r="O6" s="4">
        <v>12.9</v>
      </c>
      <c r="P6" s="4">
        <v>0.52600000000000002</v>
      </c>
      <c r="Q6" s="4">
        <v>0.13800000000000001</v>
      </c>
      <c r="R6" s="4"/>
      <c r="V6" t="s">
        <v>25</v>
      </c>
      <c r="W6">
        <f>S13</f>
        <v>0.24187500000000001</v>
      </c>
      <c r="X6">
        <f>S27</f>
        <v>0.2601</v>
      </c>
    </row>
    <row r="7" spans="1:24">
      <c r="A7" s="4">
        <v>70861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  <c r="G7" s="4">
        <v>18</v>
      </c>
      <c r="H7" s="4" t="s">
        <v>19</v>
      </c>
      <c r="I7" s="4">
        <v>20070810</v>
      </c>
      <c r="J7" s="4">
        <v>2007</v>
      </c>
      <c r="K7" s="5" t="s">
        <v>22</v>
      </c>
      <c r="L7" s="6">
        <v>2</v>
      </c>
      <c r="M7" s="4" t="s">
        <v>51</v>
      </c>
      <c r="N7" s="4">
        <v>1</v>
      </c>
      <c r="O7" s="4">
        <v>13.4</v>
      </c>
      <c r="P7" s="4">
        <v>0.58199999999999996</v>
      </c>
      <c r="Q7" s="4">
        <v>0.10100000000000001</v>
      </c>
      <c r="R7" s="4"/>
      <c r="V7" t="s">
        <v>26</v>
      </c>
      <c r="W7">
        <f>S13</f>
        <v>0.24187500000000001</v>
      </c>
      <c r="X7">
        <f>S47</f>
        <v>0.28659999999999997</v>
      </c>
    </row>
    <row r="8" spans="1:24">
      <c r="A8" s="4">
        <v>70862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18</v>
      </c>
      <c r="G8" s="4">
        <v>18</v>
      </c>
      <c r="H8" s="4" t="s">
        <v>19</v>
      </c>
      <c r="I8" s="4">
        <v>20070810</v>
      </c>
      <c r="J8" s="4">
        <v>2007</v>
      </c>
      <c r="K8" s="5" t="s">
        <v>22</v>
      </c>
      <c r="L8" s="6">
        <v>2</v>
      </c>
      <c r="M8" s="4" t="s">
        <v>51</v>
      </c>
      <c r="N8" s="4">
        <v>1</v>
      </c>
      <c r="O8" s="4">
        <v>13.9</v>
      </c>
      <c r="P8" s="4">
        <v>0.67800000000000005</v>
      </c>
      <c r="Q8" s="4">
        <v>0.155</v>
      </c>
      <c r="R8" s="4"/>
    </row>
    <row r="9" spans="1:24">
      <c r="A9" s="4">
        <v>70863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>
        <v>18</v>
      </c>
      <c r="H9" s="4" t="s">
        <v>19</v>
      </c>
      <c r="I9" s="4">
        <v>20070810</v>
      </c>
      <c r="J9" s="4">
        <v>2007</v>
      </c>
      <c r="K9" s="5" t="s">
        <v>22</v>
      </c>
      <c r="L9" s="6">
        <v>2</v>
      </c>
      <c r="M9" s="4" t="s">
        <v>51</v>
      </c>
      <c r="N9" s="4">
        <v>1</v>
      </c>
      <c r="O9" s="4">
        <v>15.4</v>
      </c>
      <c r="P9" s="4">
        <v>0.95699999999999996</v>
      </c>
      <c r="Q9" s="4">
        <v>0.214</v>
      </c>
      <c r="R9" s="4"/>
    </row>
    <row r="10" spans="1:24">
      <c r="A10" s="4">
        <v>70864</v>
      </c>
      <c r="B10" s="4" t="s">
        <v>14</v>
      </c>
      <c r="C10" s="4" t="s">
        <v>15</v>
      </c>
      <c r="D10" s="4" t="s">
        <v>16</v>
      </c>
      <c r="E10" s="4" t="s">
        <v>17</v>
      </c>
      <c r="F10" s="4" t="s">
        <v>18</v>
      </c>
      <c r="G10" s="4">
        <v>18</v>
      </c>
      <c r="H10" s="4" t="s">
        <v>19</v>
      </c>
      <c r="I10" s="4">
        <v>20070810</v>
      </c>
      <c r="J10" s="4">
        <v>2007</v>
      </c>
      <c r="K10" s="5" t="s">
        <v>22</v>
      </c>
      <c r="L10" s="6">
        <v>2</v>
      </c>
      <c r="M10" s="4" t="s">
        <v>51</v>
      </c>
      <c r="N10" s="4">
        <v>1</v>
      </c>
      <c r="O10" s="4">
        <v>14</v>
      </c>
      <c r="P10" s="4">
        <v>0.60899999999999999</v>
      </c>
      <c r="Q10" s="4">
        <v>0.224</v>
      </c>
      <c r="R10" s="4"/>
    </row>
    <row r="11" spans="1:24">
      <c r="A11" s="4">
        <v>70865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4">
        <v>18</v>
      </c>
      <c r="H11" s="4" t="s">
        <v>19</v>
      </c>
      <c r="I11" s="4">
        <v>20070810</v>
      </c>
      <c r="J11" s="4">
        <v>2007</v>
      </c>
      <c r="K11" s="5" t="s">
        <v>23</v>
      </c>
      <c r="L11" s="6">
        <v>2</v>
      </c>
      <c r="M11" s="4" t="s">
        <v>51</v>
      </c>
      <c r="N11" s="4">
        <v>1</v>
      </c>
      <c r="O11" s="4">
        <v>18.5</v>
      </c>
      <c r="P11" s="4">
        <v>1.6020000000000001</v>
      </c>
      <c r="Q11" s="4">
        <v>0.13100000000000001</v>
      </c>
      <c r="R11" s="4"/>
      <c r="S11">
        <f>(SUM(Q11:Q12)/COUNT(Q11:Q12))</f>
        <v>0.22450000000000001</v>
      </c>
    </row>
    <row r="12" spans="1:24">
      <c r="A12" s="4">
        <v>70866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  <c r="G12" s="4">
        <v>18</v>
      </c>
      <c r="H12" s="4" t="s">
        <v>19</v>
      </c>
      <c r="I12" s="4">
        <v>20070810</v>
      </c>
      <c r="J12" s="4">
        <v>2007</v>
      </c>
      <c r="K12" s="5" t="s">
        <v>23</v>
      </c>
      <c r="L12" s="6">
        <v>2</v>
      </c>
      <c r="M12" s="4" t="s">
        <v>51</v>
      </c>
      <c r="N12" s="4">
        <v>1</v>
      </c>
      <c r="O12" s="4">
        <v>16.7</v>
      </c>
      <c r="P12" s="4">
        <v>0.45800000000000002</v>
      </c>
      <c r="Q12" s="4">
        <v>0.318</v>
      </c>
      <c r="R12" s="4" t="s">
        <v>24</v>
      </c>
    </row>
    <row r="13" spans="1:24">
      <c r="A13" s="4">
        <v>70867</v>
      </c>
      <c r="B13" s="4" t="s">
        <v>14</v>
      </c>
      <c r="C13" s="4" t="s">
        <v>15</v>
      </c>
      <c r="D13" s="4" t="s">
        <v>16</v>
      </c>
      <c r="E13" s="4" t="s">
        <v>17</v>
      </c>
      <c r="F13" s="4" t="s">
        <v>18</v>
      </c>
      <c r="G13" s="4">
        <v>18</v>
      </c>
      <c r="H13" s="4" t="s">
        <v>19</v>
      </c>
      <c r="I13" s="4">
        <v>20070810</v>
      </c>
      <c r="J13" s="4">
        <v>2007</v>
      </c>
      <c r="K13" s="5" t="s">
        <v>25</v>
      </c>
      <c r="L13" s="6">
        <v>2</v>
      </c>
      <c r="M13" s="4" t="s">
        <v>51</v>
      </c>
      <c r="N13" s="4">
        <v>1</v>
      </c>
      <c r="O13" s="4">
        <v>19</v>
      </c>
      <c r="P13" s="4">
        <v>0.69699999999999995</v>
      </c>
      <c r="Q13" s="4">
        <v>9.6000000000000002E-2</v>
      </c>
      <c r="R13" s="4"/>
      <c r="S13">
        <f>(SUM(Q13:Q20)/COUNT(Q13:Q20))</f>
        <v>0.24187500000000001</v>
      </c>
    </row>
    <row r="14" spans="1:24">
      <c r="A14" s="4">
        <v>70868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>
        <v>18</v>
      </c>
      <c r="H14" s="4" t="s">
        <v>19</v>
      </c>
      <c r="I14" s="4">
        <v>20070810</v>
      </c>
      <c r="J14" s="4">
        <v>2007</v>
      </c>
      <c r="K14" s="5" t="s">
        <v>25</v>
      </c>
      <c r="L14" s="6">
        <v>2</v>
      </c>
      <c r="M14" s="4" t="s">
        <v>51</v>
      </c>
      <c r="N14" s="4">
        <v>1</v>
      </c>
      <c r="O14" s="4">
        <v>21.5</v>
      </c>
      <c r="P14" s="4">
        <v>1.0209999999999999</v>
      </c>
      <c r="Q14" s="4">
        <v>8.8999999999999996E-2</v>
      </c>
      <c r="R14" s="4"/>
    </row>
    <row r="15" spans="1:24">
      <c r="A15" s="4">
        <v>70869</v>
      </c>
      <c r="B15" s="4" t="s">
        <v>14</v>
      </c>
      <c r="C15" s="4" t="s">
        <v>15</v>
      </c>
      <c r="D15" s="4" t="s">
        <v>16</v>
      </c>
      <c r="E15" s="4" t="s">
        <v>17</v>
      </c>
      <c r="F15" s="4" t="s">
        <v>18</v>
      </c>
      <c r="G15" s="4">
        <v>18</v>
      </c>
      <c r="H15" s="4" t="s">
        <v>19</v>
      </c>
      <c r="I15" s="4">
        <v>20070810</v>
      </c>
      <c r="J15" s="4">
        <v>2007</v>
      </c>
      <c r="K15" s="5" t="s">
        <v>25</v>
      </c>
      <c r="L15" s="6">
        <v>2</v>
      </c>
      <c r="M15" s="4" t="s">
        <v>51</v>
      </c>
      <c r="N15" s="4">
        <v>1</v>
      </c>
      <c r="O15" s="4">
        <v>23</v>
      </c>
      <c r="P15" s="4">
        <v>1.1359999999999999</v>
      </c>
      <c r="Q15" s="4">
        <v>9.9000000000000005E-2</v>
      </c>
      <c r="R15" s="4"/>
    </row>
    <row r="16" spans="1:24">
      <c r="A16" s="4">
        <v>70870</v>
      </c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  <c r="G16" s="4">
        <v>18</v>
      </c>
      <c r="H16" s="4" t="s">
        <v>19</v>
      </c>
      <c r="I16" s="4">
        <v>20070810</v>
      </c>
      <c r="J16" s="4">
        <v>2007</v>
      </c>
      <c r="K16" s="5" t="s">
        <v>25</v>
      </c>
      <c r="L16" s="6">
        <v>2</v>
      </c>
      <c r="M16" s="4" t="s">
        <v>51</v>
      </c>
      <c r="N16" s="4">
        <v>1</v>
      </c>
      <c r="O16" s="4">
        <v>23.8</v>
      </c>
      <c r="P16" s="4">
        <v>1.1220000000000001</v>
      </c>
      <c r="Q16" s="4">
        <v>0.20399999999999999</v>
      </c>
      <c r="R16" s="4"/>
    </row>
    <row r="17" spans="1:19">
      <c r="A17" s="4">
        <v>70871</v>
      </c>
      <c r="B17" s="4" t="s">
        <v>14</v>
      </c>
      <c r="C17" s="4" t="s">
        <v>15</v>
      </c>
      <c r="D17" s="4" t="s">
        <v>16</v>
      </c>
      <c r="E17" s="4" t="s">
        <v>17</v>
      </c>
      <c r="F17" s="4" t="s">
        <v>18</v>
      </c>
      <c r="G17" s="4">
        <v>18</v>
      </c>
      <c r="H17" s="4" t="s">
        <v>19</v>
      </c>
      <c r="I17" s="4">
        <v>20070810</v>
      </c>
      <c r="J17" s="4">
        <v>2007</v>
      </c>
      <c r="K17" s="5" t="s">
        <v>25</v>
      </c>
      <c r="L17" s="6">
        <v>2</v>
      </c>
      <c r="M17" s="4" t="s">
        <v>51</v>
      </c>
      <c r="N17" s="4">
        <v>1</v>
      </c>
      <c r="O17" s="4">
        <v>28.8</v>
      </c>
      <c r="P17" s="4">
        <v>2.3650000000000002</v>
      </c>
      <c r="Q17" s="4">
        <v>0.23799999999999999</v>
      </c>
      <c r="R17" s="4"/>
    </row>
    <row r="18" spans="1:19">
      <c r="A18" s="4">
        <v>70872</v>
      </c>
      <c r="B18" s="4" t="s">
        <v>14</v>
      </c>
      <c r="C18" s="4" t="s">
        <v>15</v>
      </c>
      <c r="D18" s="4" t="s">
        <v>16</v>
      </c>
      <c r="E18" s="4" t="s">
        <v>17</v>
      </c>
      <c r="F18" s="4" t="s">
        <v>18</v>
      </c>
      <c r="G18" s="4">
        <v>18</v>
      </c>
      <c r="H18" s="4" t="s">
        <v>19</v>
      </c>
      <c r="I18" s="4">
        <v>20070810</v>
      </c>
      <c r="J18" s="4">
        <v>2007</v>
      </c>
      <c r="K18" s="5" t="s">
        <v>25</v>
      </c>
      <c r="L18" s="6">
        <v>2</v>
      </c>
      <c r="M18" s="4" t="s">
        <v>51</v>
      </c>
      <c r="N18" s="4">
        <v>1</v>
      </c>
      <c r="O18" s="4">
        <v>30</v>
      </c>
      <c r="P18" s="4">
        <v>2.8149999999999999</v>
      </c>
      <c r="Q18" s="4">
        <v>0.32300000000000001</v>
      </c>
      <c r="R18" s="4"/>
    </row>
    <row r="19" spans="1:19">
      <c r="A19" s="4">
        <v>70873</v>
      </c>
      <c r="B19" s="4" t="s">
        <v>14</v>
      </c>
      <c r="C19" s="4" t="s">
        <v>15</v>
      </c>
      <c r="D19" s="4" t="s">
        <v>16</v>
      </c>
      <c r="E19" s="4" t="s">
        <v>17</v>
      </c>
      <c r="F19" s="4" t="s">
        <v>18</v>
      </c>
      <c r="G19" s="4">
        <v>18</v>
      </c>
      <c r="H19" s="4" t="s">
        <v>19</v>
      </c>
      <c r="I19" s="4">
        <v>20070810</v>
      </c>
      <c r="J19" s="4">
        <v>2007</v>
      </c>
      <c r="K19" s="5" t="s">
        <v>25</v>
      </c>
      <c r="L19" s="6">
        <v>2</v>
      </c>
      <c r="M19" s="4" t="s">
        <v>51</v>
      </c>
      <c r="N19" s="4">
        <v>1</v>
      </c>
      <c r="O19" s="4">
        <v>31.5</v>
      </c>
      <c r="P19" s="4">
        <v>2.79</v>
      </c>
      <c r="Q19" s="4">
        <v>0.42099999999999999</v>
      </c>
      <c r="R19" s="4"/>
    </row>
    <row r="20" spans="1:19">
      <c r="A20" s="4">
        <v>70874</v>
      </c>
      <c r="B20" s="4" t="s">
        <v>14</v>
      </c>
      <c r="C20" s="4" t="s">
        <v>15</v>
      </c>
      <c r="D20" s="4" t="s">
        <v>16</v>
      </c>
      <c r="E20" s="4" t="s">
        <v>17</v>
      </c>
      <c r="F20" s="4" t="s">
        <v>18</v>
      </c>
      <c r="G20" s="4">
        <v>18</v>
      </c>
      <c r="H20" s="4" t="s">
        <v>19</v>
      </c>
      <c r="I20" s="4">
        <v>20070810</v>
      </c>
      <c r="J20" s="4">
        <v>2007</v>
      </c>
      <c r="K20" s="5" t="s">
        <v>25</v>
      </c>
      <c r="L20" s="6">
        <v>2</v>
      </c>
      <c r="M20" s="4" t="s">
        <v>51</v>
      </c>
      <c r="N20" s="4">
        <v>1</v>
      </c>
      <c r="O20" s="4">
        <v>15.5</v>
      </c>
      <c r="P20" s="4">
        <v>0.54800000000000004</v>
      </c>
      <c r="Q20" s="4">
        <v>0.46500000000000002</v>
      </c>
      <c r="R20" s="4"/>
    </row>
    <row r="21" spans="1:19">
      <c r="A21" s="4">
        <v>70875</v>
      </c>
      <c r="B21" s="4" t="s">
        <v>14</v>
      </c>
      <c r="C21" s="4" t="s">
        <v>15</v>
      </c>
      <c r="D21" s="4" t="s">
        <v>16</v>
      </c>
      <c r="E21" s="4" t="s">
        <v>17</v>
      </c>
      <c r="F21" s="4" t="s">
        <v>18</v>
      </c>
      <c r="G21" s="4">
        <v>18</v>
      </c>
      <c r="H21" s="4" t="s">
        <v>19</v>
      </c>
      <c r="I21" s="4">
        <v>20070810</v>
      </c>
      <c r="J21" s="4">
        <v>2007</v>
      </c>
      <c r="K21" s="5" t="s">
        <v>26</v>
      </c>
      <c r="L21" s="6">
        <v>2</v>
      </c>
      <c r="M21" s="4" t="s">
        <v>51</v>
      </c>
      <c r="N21" s="4">
        <v>1</v>
      </c>
      <c r="O21" s="4">
        <v>16.7</v>
      </c>
      <c r="P21" s="4">
        <v>0.628</v>
      </c>
      <c r="Q21" s="4">
        <v>0.11600000000000001</v>
      </c>
      <c r="R21" s="4"/>
      <c r="S21">
        <f>(SUM(Q21:Q26)/COUNT(Q21:Q26))</f>
        <v>0.23383333333333334</v>
      </c>
    </row>
    <row r="22" spans="1:19">
      <c r="A22" s="4">
        <v>70876</v>
      </c>
      <c r="B22" s="4" t="s">
        <v>14</v>
      </c>
      <c r="C22" s="4" t="s">
        <v>15</v>
      </c>
      <c r="D22" s="4" t="s">
        <v>16</v>
      </c>
      <c r="E22" s="4" t="s">
        <v>17</v>
      </c>
      <c r="F22" s="4" t="s">
        <v>18</v>
      </c>
      <c r="G22" s="4">
        <v>18</v>
      </c>
      <c r="H22" s="4" t="s">
        <v>19</v>
      </c>
      <c r="I22" s="4">
        <v>20070810</v>
      </c>
      <c r="J22" s="4">
        <v>2007</v>
      </c>
      <c r="K22" s="5" t="s">
        <v>26</v>
      </c>
      <c r="L22" s="6">
        <v>2</v>
      </c>
      <c r="M22" s="4" t="s">
        <v>51</v>
      </c>
      <c r="N22" s="4">
        <v>1</v>
      </c>
      <c r="O22" s="4">
        <v>18.3</v>
      </c>
      <c r="P22" s="4">
        <v>0.89800000000000002</v>
      </c>
      <c r="Q22" s="4">
        <v>0.112</v>
      </c>
      <c r="R22" s="4"/>
    </row>
    <row r="23" spans="1:19">
      <c r="A23" s="4">
        <v>70877</v>
      </c>
      <c r="B23" s="4" t="s">
        <v>14</v>
      </c>
      <c r="C23" s="4" t="s">
        <v>15</v>
      </c>
      <c r="D23" s="4" t="s">
        <v>16</v>
      </c>
      <c r="E23" s="4" t="s">
        <v>17</v>
      </c>
      <c r="F23" s="4" t="s">
        <v>18</v>
      </c>
      <c r="G23" s="4">
        <v>18</v>
      </c>
      <c r="H23" s="4" t="s">
        <v>19</v>
      </c>
      <c r="I23" s="4">
        <v>20070810</v>
      </c>
      <c r="J23" s="4">
        <v>2007</v>
      </c>
      <c r="K23" s="5" t="s">
        <v>26</v>
      </c>
      <c r="L23" s="6">
        <v>2</v>
      </c>
      <c r="M23" s="4" t="s">
        <v>51</v>
      </c>
      <c r="N23" s="4">
        <v>1</v>
      </c>
      <c r="O23" s="4">
        <v>19.399999999999999</v>
      </c>
      <c r="P23" s="4">
        <v>1.0920000000000001</v>
      </c>
      <c r="Q23" s="4">
        <v>0.247</v>
      </c>
      <c r="R23" s="4"/>
    </row>
    <row r="24" spans="1:19">
      <c r="A24" s="4">
        <v>70878</v>
      </c>
      <c r="B24" s="4" t="s">
        <v>14</v>
      </c>
      <c r="C24" s="4" t="s">
        <v>15</v>
      </c>
      <c r="D24" s="4" t="s">
        <v>16</v>
      </c>
      <c r="E24" s="4" t="s">
        <v>17</v>
      </c>
      <c r="F24" s="4" t="s">
        <v>18</v>
      </c>
      <c r="G24" s="4">
        <v>18</v>
      </c>
      <c r="H24" s="4" t="s">
        <v>19</v>
      </c>
      <c r="I24" s="4">
        <v>20070810</v>
      </c>
      <c r="J24" s="4">
        <v>2007</v>
      </c>
      <c r="K24" s="5" t="s">
        <v>26</v>
      </c>
      <c r="L24" s="6">
        <v>2</v>
      </c>
      <c r="M24" s="4" t="s">
        <v>51</v>
      </c>
      <c r="N24" s="4">
        <v>1</v>
      </c>
      <c r="O24" s="4">
        <v>20.9</v>
      </c>
      <c r="P24" s="4">
        <v>1.218</v>
      </c>
      <c r="Q24" s="4">
        <v>0.21</v>
      </c>
      <c r="R24" s="4"/>
    </row>
    <row r="25" spans="1:19">
      <c r="A25" s="4">
        <v>70879</v>
      </c>
      <c r="B25" s="4" t="s">
        <v>14</v>
      </c>
      <c r="C25" s="4" t="s">
        <v>15</v>
      </c>
      <c r="D25" s="4" t="s">
        <v>16</v>
      </c>
      <c r="E25" s="4" t="s">
        <v>17</v>
      </c>
      <c r="F25" s="4" t="s">
        <v>18</v>
      </c>
      <c r="G25" s="4">
        <v>18</v>
      </c>
      <c r="H25" s="4" t="s">
        <v>19</v>
      </c>
      <c r="I25" s="4">
        <v>20070810</v>
      </c>
      <c r="J25" s="4">
        <v>2007</v>
      </c>
      <c r="K25" s="5" t="s">
        <v>26</v>
      </c>
      <c r="L25" s="6">
        <v>2</v>
      </c>
      <c r="M25" s="4" t="s">
        <v>51</v>
      </c>
      <c r="N25" s="4">
        <v>1</v>
      </c>
      <c r="O25" s="4">
        <v>22.1</v>
      </c>
      <c r="P25" s="4">
        <v>1.32</v>
      </c>
      <c r="Q25" s="4">
        <v>0.249</v>
      </c>
      <c r="R25" s="4"/>
    </row>
    <row r="26" spans="1:19">
      <c r="A26" s="4">
        <v>70880</v>
      </c>
      <c r="B26" s="4" t="s">
        <v>14</v>
      </c>
      <c r="C26" s="4" t="s">
        <v>15</v>
      </c>
      <c r="D26" s="4" t="s">
        <v>16</v>
      </c>
      <c r="E26" s="4" t="s">
        <v>17</v>
      </c>
      <c r="F26" s="4" t="s">
        <v>18</v>
      </c>
      <c r="G26" s="4">
        <v>18</v>
      </c>
      <c r="H26" s="4" t="s">
        <v>19</v>
      </c>
      <c r="I26" s="4">
        <v>20070810</v>
      </c>
      <c r="J26" s="4">
        <v>2007</v>
      </c>
      <c r="K26" s="5" t="s">
        <v>26</v>
      </c>
      <c r="L26" s="6">
        <v>2</v>
      </c>
      <c r="M26" s="4" t="s">
        <v>51</v>
      </c>
      <c r="N26" s="4">
        <v>1</v>
      </c>
      <c r="O26" s="4">
        <v>21.18</v>
      </c>
      <c r="P26" s="6"/>
      <c r="Q26" s="4">
        <v>0.46899999999999997</v>
      </c>
      <c r="R26" s="4"/>
    </row>
    <row r="27" spans="1:19">
      <c r="A27" s="4">
        <v>20191897</v>
      </c>
      <c r="B27" s="4" t="s">
        <v>14</v>
      </c>
      <c r="C27" s="4" t="s">
        <v>15</v>
      </c>
      <c r="D27" s="7" t="s">
        <v>16</v>
      </c>
      <c r="E27" s="7"/>
      <c r="F27" s="4" t="s">
        <v>18</v>
      </c>
      <c r="G27" s="4"/>
      <c r="H27" s="4" t="s">
        <v>19</v>
      </c>
      <c r="I27" s="4">
        <v>20190805</v>
      </c>
      <c r="J27" s="4">
        <v>2019</v>
      </c>
      <c r="K27" s="5" t="s">
        <v>25</v>
      </c>
      <c r="L27" s="6"/>
      <c r="M27" s="4" t="s">
        <v>52</v>
      </c>
      <c r="N27" s="4">
        <v>1</v>
      </c>
      <c r="O27" s="4">
        <v>19.760000000000002</v>
      </c>
      <c r="P27" s="6"/>
      <c r="Q27" s="4">
        <v>0.14399999999999999</v>
      </c>
      <c r="R27" s="4"/>
      <c r="S27">
        <f>(SUM(Q27:Q36)/COUNT(Q27:Q36))</f>
        <v>0.2601</v>
      </c>
    </row>
    <row r="28" spans="1:19">
      <c r="A28" s="4">
        <v>20191898</v>
      </c>
      <c r="B28" s="4" t="s">
        <v>14</v>
      </c>
      <c r="C28" s="4" t="s">
        <v>15</v>
      </c>
      <c r="D28" s="7" t="s">
        <v>16</v>
      </c>
      <c r="E28" s="7"/>
      <c r="F28" s="4" t="s">
        <v>18</v>
      </c>
      <c r="G28" s="4"/>
      <c r="H28" s="4" t="s">
        <v>19</v>
      </c>
      <c r="I28" s="4">
        <v>20190805</v>
      </c>
      <c r="J28" s="4">
        <v>2019</v>
      </c>
      <c r="K28" s="5" t="s">
        <v>25</v>
      </c>
      <c r="L28" s="6"/>
      <c r="M28" s="4" t="s">
        <v>52</v>
      </c>
      <c r="N28" s="4">
        <v>1</v>
      </c>
      <c r="O28" s="4">
        <v>25.91</v>
      </c>
      <c r="P28" s="6"/>
      <c r="Q28" s="4">
        <v>0.21099999999999999</v>
      </c>
      <c r="R28" s="4"/>
    </row>
    <row r="29" spans="1:19">
      <c r="A29" s="4">
        <v>20191899</v>
      </c>
      <c r="B29" s="4" t="s">
        <v>14</v>
      </c>
      <c r="C29" s="4" t="s">
        <v>15</v>
      </c>
      <c r="D29" s="7" t="s">
        <v>16</v>
      </c>
      <c r="E29" s="7"/>
      <c r="F29" s="4" t="s">
        <v>18</v>
      </c>
      <c r="G29" s="4"/>
      <c r="H29" s="4" t="s">
        <v>19</v>
      </c>
      <c r="I29" s="4">
        <v>20190805</v>
      </c>
      <c r="J29" s="4">
        <v>2019</v>
      </c>
      <c r="K29" s="5" t="s">
        <v>25</v>
      </c>
      <c r="L29" s="6"/>
      <c r="M29" s="4" t="s">
        <v>52</v>
      </c>
      <c r="N29" s="4">
        <v>1</v>
      </c>
      <c r="O29" s="4">
        <v>19.37</v>
      </c>
      <c r="P29" s="6"/>
      <c r="Q29" s="4">
        <v>0.501</v>
      </c>
      <c r="R29" s="4"/>
    </row>
    <row r="30" spans="1:19">
      <c r="A30" s="4">
        <v>20191900</v>
      </c>
      <c r="B30" s="4" t="s">
        <v>14</v>
      </c>
      <c r="C30" s="4" t="s">
        <v>15</v>
      </c>
      <c r="D30" s="7" t="s">
        <v>16</v>
      </c>
      <c r="E30" s="7"/>
      <c r="F30" s="4" t="s">
        <v>18</v>
      </c>
      <c r="G30" s="4"/>
      <c r="H30" s="4" t="s">
        <v>19</v>
      </c>
      <c r="I30" s="4">
        <v>20190805</v>
      </c>
      <c r="J30" s="4">
        <v>2019</v>
      </c>
      <c r="K30" s="5" t="s">
        <v>25</v>
      </c>
      <c r="L30" s="6"/>
      <c r="M30" s="4" t="s">
        <v>52</v>
      </c>
      <c r="N30" s="4">
        <v>1</v>
      </c>
      <c r="O30" s="4">
        <v>18.5</v>
      </c>
      <c r="P30" s="6"/>
      <c r="Q30" s="4">
        <v>0.13200000000000001</v>
      </c>
      <c r="R30" s="4"/>
    </row>
    <row r="31" spans="1:19">
      <c r="A31" s="4">
        <v>20191901</v>
      </c>
      <c r="B31" s="4" t="s">
        <v>14</v>
      </c>
      <c r="C31" s="4" t="s">
        <v>15</v>
      </c>
      <c r="D31" s="7" t="s">
        <v>16</v>
      </c>
      <c r="E31" s="7"/>
      <c r="F31" s="4" t="s">
        <v>18</v>
      </c>
      <c r="G31" s="4"/>
      <c r="H31" s="4" t="s">
        <v>19</v>
      </c>
      <c r="I31" s="4">
        <v>20190805</v>
      </c>
      <c r="J31" s="4">
        <v>2019</v>
      </c>
      <c r="K31" s="5" t="s">
        <v>25</v>
      </c>
      <c r="L31" s="6"/>
      <c r="M31" s="4" t="s">
        <v>52</v>
      </c>
      <c r="N31" s="4">
        <v>1</v>
      </c>
      <c r="O31" s="4">
        <v>30.63</v>
      </c>
      <c r="P31" s="6"/>
      <c r="Q31" s="4">
        <v>0.185</v>
      </c>
      <c r="R31" s="4"/>
    </row>
    <row r="32" spans="1:19">
      <c r="A32" s="4">
        <v>20191902</v>
      </c>
      <c r="B32" s="4" t="s">
        <v>14</v>
      </c>
      <c r="C32" s="4" t="s">
        <v>15</v>
      </c>
      <c r="D32" s="7" t="s">
        <v>16</v>
      </c>
      <c r="E32" s="7"/>
      <c r="F32" s="4" t="s">
        <v>18</v>
      </c>
      <c r="G32" s="4"/>
      <c r="H32" s="4" t="s">
        <v>19</v>
      </c>
      <c r="I32" s="4">
        <v>20190805</v>
      </c>
      <c r="J32" s="4">
        <v>2019</v>
      </c>
      <c r="K32" s="5" t="s">
        <v>25</v>
      </c>
      <c r="L32" s="6"/>
      <c r="M32" s="4" t="s">
        <v>52</v>
      </c>
      <c r="N32" s="4">
        <v>1</v>
      </c>
      <c r="O32" s="4">
        <v>25.39</v>
      </c>
      <c r="P32" s="6"/>
      <c r="Q32" s="4">
        <v>0.439</v>
      </c>
      <c r="R32" s="4"/>
    </row>
    <row r="33" spans="1:19">
      <c r="A33" s="4">
        <v>20191903</v>
      </c>
      <c r="B33" s="4" t="s">
        <v>14</v>
      </c>
      <c r="C33" s="4" t="s">
        <v>15</v>
      </c>
      <c r="D33" s="7" t="s">
        <v>16</v>
      </c>
      <c r="E33" s="7"/>
      <c r="F33" s="4" t="s">
        <v>18</v>
      </c>
      <c r="G33" s="4"/>
      <c r="H33" s="4" t="s">
        <v>19</v>
      </c>
      <c r="I33" s="4">
        <v>20190805</v>
      </c>
      <c r="J33" s="4">
        <v>2019</v>
      </c>
      <c r="K33" s="5" t="s">
        <v>25</v>
      </c>
      <c r="L33" s="6"/>
      <c r="M33" s="4" t="s">
        <v>52</v>
      </c>
      <c r="N33" s="4">
        <v>1</v>
      </c>
      <c r="O33" s="4">
        <v>16.3</v>
      </c>
      <c r="P33" s="6"/>
      <c r="Q33" s="4">
        <v>0.247</v>
      </c>
      <c r="R33" s="4"/>
    </row>
    <row r="34" spans="1:19">
      <c r="A34" s="4">
        <v>20191911</v>
      </c>
      <c r="B34" s="4" t="s">
        <v>14</v>
      </c>
      <c r="C34" s="4" t="s">
        <v>15</v>
      </c>
      <c r="D34" s="7" t="s">
        <v>16</v>
      </c>
      <c r="E34" s="7"/>
      <c r="F34" s="4" t="s">
        <v>18</v>
      </c>
      <c r="G34" s="4"/>
      <c r="H34" s="4" t="s">
        <v>19</v>
      </c>
      <c r="I34" s="4">
        <v>20190805</v>
      </c>
      <c r="J34" s="4">
        <v>2019</v>
      </c>
      <c r="K34" s="5" t="s">
        <v>25</v>
      </c>
      <c r="L34" s="6"/>
      <c r="M34" s="4" t="s">
        <v>52</v>
      </c>
      <c r="N34" s="4">
        <v>1</v>
      </c>
      <c r="O34" s="4">
        <v>31.38</v>
      </c>
      <c r="P34" s="6"/>
      <c r="Q34" s="4">
        <v>0.214</v>
      </c>
      <c r="R34" s="4"/>
    </row>
    <row r="35" spans="1:19">
      <c r="A35" s="4">
        <v>20191912</v>
      </c>
      <c r="B35" s="4" t="s">
        <v>14</v>
      </c>
      <c r="C35" s="4" t="s">
        <v>15</v>
      </c>
      <c r="D35" s="7" t="s">
        <v>16</v>
      </c>
      <c r="E35" s="7"/>
      <c r="F35" s="4" t="s">
        <v>18</v>
      </c>
      <c r="G35" s="4"/>
      <c r="H35" s="4" t="s">
        <v>19</v>
      </c>
      <c r="I35" s="4">
        <v>20190805</v>
      </c>
      <c r="J35" s="4">
        <v>2019</v>
      </c>
      <c r="K35" s="5" t="s">
        <v>25</v>
      </c>
      <c r="L35" s="6"/>
      <c r="M35" s="4" t="s">
        <v>52</v>
      </c>
      <c r="N35" s="4">
        <v>1</v>
      </c>
      <c r="O35" s="4">
        <v>15.2</v>
      </c>
      <c r="P35" s="6"/>
      <c r="Q35" s="4">
        <v>0.29799999999999999</v>
      </c>
      <c r="R35" s="4"/>
    </row>
    <row r="36" spans="1:19">
      <c r="A36" s="4">
        <v>20191920</v>
      </c>
      <c r="B36" s="4" t="s">
        <v>14</v>
      </c>
      <c r="C36" s="4" t="s">
        <v>15</v>
      </c>
      <c r="D36" s="7" t="s">
        <v>16</v>
      </c>
      <c r="E36" s="7"/>
      <c r="F36" s="4" t="s">
        <v>18</v>
      </c>
      <c r="G36" s="4"/>
      <c r="H36" s="4" t="s">
        <v>19</v>
      </c>
      <c r="I36" s="4">
        <v>20190805</v>
      </c>
      <c r="J36" s="4">
        <v>2019</v>
      </c>
      <c r="K36" s="5" t="s">
        <v>25</v>
      </c>
      <c r="L36" s="6"/>
      <c r="M36" s="4" t="s">
        <v>52</v>
      </c>
      <c r="N36" s="4">
        <v>1</v>
      </c>
      <c r="O36" s="6"/>
      <c r="P36" s="6"/>
      <c r="Q36" s="4">
        <v>0.23</v>
      </c>
      <c r="R36" s="4"/>
    </row>
    <row r="37" spans="1:19">
      <c r="A37" s="4">
        <v>20191908</v>
      </c>
      <c r="B37" s="4" t="s">
        <v>14</v>
      </c>
      <c r="C37" s="4" t="s">
        <v>15</v>
      </c>
      <c r="D37" s="7" t="s">
        <v>16</v>
      </c>
      <c r="E37" s="7"/>
      <c r="F37" s="4" t="s">
        <v>18</v>
      </c>
      <c r="G37" s="4"/>
      <c r="H37" s="4" t="s">
        <v>19</v>
      </c>
      <c r="I37" s="4">
        <v>20190805</v>
      </c>
      <c r="J37" s="4">
        <v>2019</v>
      </c>
      <c r="K37" s="5" t="s">
        <v>23</v>
      </c>
      <c r="L37" s="6"/>
      <c r="M37" s="4" t="s">
        <v>52</v>
      </c>
      <c r="N37" s="4">
        <v>1</v>
      </c>
      <c r="O37" s="4">
        <v>11.46</v>
      </c>
      <c r="P37" s="6"/>
      <c r="Q37" s="4">
        <v>9.6000000000000002E-2</v>
      </c>
      <c r="R37" s="4"/>
      <c r="S37">
        <f>(SUM(Q37:Q46)/COUNT(Q37:Q46))</f>
        <v>0.10869999999999999</v>
      </c>
    </row>
    <row r="38" spans="1:19">
      <c r="A38" s="4">
        <v>20191909</v>
      </c>
      <c r="B38" s="4" t="s">
        <v>14</v>
      </c>
      <c r="C38" s="4" t="s">
        <v>15</v>
      </c>
      <c r="D38" s="7" t="s">
        <v>16</v>
      </c>
      <c r="E38" s="7"/>
      <c r="F38" s="4" t="s">
        <v>18</v>
      </c>
      <c r="G38" s="4"/>
      <c r="H38" s="4" t="s">
        <v>19</v>
      </c>
      <c r="I38" s="4">
        <v>20190805</v>
      </c>
      <c r="J38" s="4">
        <v>2019</v>
      </c>
      <c r="K38" s="5" t="s">
        <v>23</v>
      </c>
      <c r="L38" s="6"/>
      <c r="M38" s="4" t="s">
        <v>52</v>
      </c>
      <c r="N38" s="4">
        <v>1</v>
      </c>
      <c r="O38" s="4">
        <v>14.29</v>
      </c>
      <c r="P38" s="6"/>
      <c r="Q38" s="4">
        <v>0.107</v>
      </c>
      <c r="R38" s="4"/>
    </row>
    <row r="39" spans="1:19">
      <c r="A39" s="4">
        <v>20191910</v>
      </c>
      <c r="B39" s="4" t="s">
        <v>14</v>
      </c>
      <c r="C39" s="4" t="s">
        <v>15</v>
      </c>
      <c r="D39" s="7" t="s">
        <v>16</v>
      </c>
      <c r="E39" s="7"/>
      <c r="F39" s="4" t="s">
        <v>18</v>
      </c>
      <c r="G39" s="4"/>
      <c r="H39" s="4" t="s">
        <v>19</v>
      </c>
      <c r="I39" s="4">
        <v>20190805</v>
      </c>
      <c r="J39" s="4">
        <v>2019</v>
      </c>
      <c r="K39" s="5" t="s">
        <v>23</v>
      </c>
      <c r="L39" s="6"/>
      <c r="M39" s="4" t="s">
        <v>52</v>
      </c>
      <c r="N39" s="4">
        <v>1</v>
      </c>
      <c r="O39" s="4">
        <v>26.18</v>
      </c>
      <c r="P39" s="6"/>
      <c r="Q39" s="4">
        <v>7.3999999999999996E-2</v>
      </c>
      <c r="R39" s="4"/>
    </row>
    <row r="40" spans="1:19">
      <c r="A40" s="4">
        <v>20191913</v>
      </c>
      <c r="B40" s="4" t="s">
        <v>14</v>
      </c>
      <c r="C40" s="4" t="s">
        <v>15</v>
      </c>
      <c r="D40" s="7" t="s">
        <v>16</v>
      </c>
      <c r="E40" s="7"/>
      <c r="F40" s="4" t="s">
        <v>18</v>
      </c>
      <c r="G40" s="4"/>
      <c r="H40" s="4" t="s">
        <v>19</v>
      </c>
      <c r="I40" s="4">
        <v>20190805</v>
      </c>
      <c r="J40" s="4">
        <v>2019</v>
      </c>
      <c r="K40" s="5" t="s">
        <v>23</v>
      </c>
      <c r="L40" s="6"/>
      <c r="M40" s="4" t="s">
        <v>52</v>
      </c>
      <c r="N40" s="4">
        <v>1</v>
      </c>
      <c r="O40" s="4">
        <v>13.86</v>
      </c>
      <c r="P40" s="6"/>
      <c r="Q40" s="4">
        <v>0.10299999999999999</v>
      </c>
      <c r="R40" s="4"/>
    </row>
    <row r="41" spans="1:19">
      <c r="A41" s="4">
        <v>20191914</v>
      </c>
      <c r="B41" s="4" t="s">
        <v>14</v>
      </c>
      <c r="C41" s="4" t="s">
        <v>15</v>
      </c>
      <c r="D41" s="7" t="s">
        <v>16</v>
      </c>
      <c r="E41" s="7"/>
      <c r="F41" s="4" t="s">
        <v>18</v>
      </c>
      <c r="G41" s="4"/>
      <c r="H41" s="4" t="s">
        <v>19</v>
      </c>
      <c r="I41" s="4">
        <v>20190805</v>
      </c>
      <c r="J41" s="4">
        <v>2019</v>
      </c>
      <c r="K41" s="5" t="s">
        <v>23</v>
      </c>
      <c r="L41" s="6"/>
      <c r="M41" s="4" t="s">
        <v>52</v>
      </c>
      <c r="N41" s="4">
        <v>1</v>
      </c>
      <c r="O41" s="4">
        <v>13.9</v>
      </c>
      <c r="P41" s="6"/>
      <c r="Q41" s="4">
        <v>9.7000000000000003E-2</v>
      </c>
      <c r="R41" s="4"/>
    </row>
    <row r="42" spans="1:19">
      <c r="A42" s="4">
        <v>20191915</v>
      </c>
      <c r="B42" s="4" t="s">
        <v>14</v>
      </c>
      <c r="C42" s="4" t="s">
        <v>15</v>
      </c>
      <c r="D42" s="7" t="s">
        <v>16</v>
      </c>
      <c r="E42" s="7"/>
      <c r="F42" s="4" t="s">
        <v>18</v>
      </c>
      <c r="G42" s="4"/>
      <c r="H42" s="4" t="s">
        <v>19</v>
      </c>
      <c r="I42" s="4">
        <v>20190805</v>
      </c>
      <c r="J42" s="4">
        <v>2019</v>
      </c>
      <c r="K42" s="5" t="s">
        <v>23</v>
      </c>
      <c r="L42" s="6"/>
      <c r="M42" s="4" t="s">
        <v>52</v>
      </c>
      <c r="N42" s="4">
        <v>1</v>
      </c>
      <c r="O42" s="4">
        <v>13.39</v>
      </c>
      <c r="P42" s="6"/>
      <c r="Q42" s="4">
        <v>0.156</v>
      </c>
      <c r="R42" s="4"/>
    </row>
    <row r="43" spans="1:19">
      <c r="A43" s="4">
        <v>20191916</v>
      </c>
      <c r="B43" s="4" t="s">
        <v>14</v>
      </c>
      <c r="C43" s="4" t="s">
        <v>15</v>
      </c>
      <c r="D43" s="7" t="s">
        <v>16</v>
      </c>
      <c r="E43" s="7"/>
      <c r="F43" s="4" t="s">
        <v>18</v>
      </c>
      <c r="G43" s="4"/>
      <c r="H43" s="4" t="s">
        <v>19</v>
      </c>
      <c r="I43" s="4">
        <v>20190805</v>
      </c>
      <c r="J43" s="4">
        <v>2019</v>
      </c>
      <c r="K43" s="5" t="s">
        <v>23</v>
      </c>
      <c r="L43" s="6"/>
      <c r="M43" s="4" t="s">
        <v>52</v>
      </c>
      <c r="N43" s="4">
        <v>1</v>
      </c>
      <c r="O43" s="4">
        <v>15.51</v>
      </c>
      <c r="P43" s="6"/>
      <c r="Q43" s="4">
        <v>0.111</v>
      </c>
      <c r="R43" s="4"/>
    </row>
    <row r="44" spans="1:19">
      <c r="A44" s="4">
        <v>20191917</v>
      </c>
      <c r="B44" s="4" t="s">
        <v>14</v>
      </c>
      <c r="C44" s="4" t="s">
        <v>15</v>
      </c>
      <c r="D44" s="7" t="s">
        <v>16</v>
      </c>
      <c r="E44" s="7"/>
      <c r="F44" s="4" t="s">
        <v>18</v>
      </c>
      <c r="G44" s="4"/>
      <c r="H44" s="4" t="s">
        <v>19</v>
      </c>
      <c r="I44" s="4">
        <v>20190805</v>
      </c>
      <c r="J44" s="4">
        <v>2019</v>
      </c>
      <c r="K44" s="5" t="s">
        <v>23</v>
      </c>
      <c r="L44" s="6"/>
      <c r="M44" s="4" t="s">
        <v>52</v>
      </c>
      <c r="N44" s="4">
        <v>1</v>
      </c>
      <c r="O44" s="4">
        <v>15.2</v>
      </c>
      <c r="P44" s="6"/>
      <c r="Q44" s="4">
        <v>0.124</v>
      </c>
      <c r="R44" s="4"/>
    </row>
    <row r="45" spans="1:19">
      <c r="A45" s="4">
        <v>20191918</v>
      </c>
      <c r="B45" s="4" t="s">
        <v>14</v>
      </c>
      <c r="C45" s="4" t="s">
        <v>15</v>
      </c>
      <c r="D45" s="7" t="s">
        <v>16</v>
      </c>
      <c r="E45" s="7"/>
      <c r="F45" s="4" t="s">
        <v>18</v>
      </c>
      <c r="G45" s="4"/>
      <c r="H45" s="4" t="s">
        <v>19</v>
      </c>
      <c r="I45" s="4">
        <v>20190805</v>
      </c>
      <c r="J45" s="4">
        <v>2019</v>
      </c>
      <c r="K45" s="5" t="s">
        <v>23</v>
      </c>
      <c r="L45" s="6"/>
      <c r="M45" s="4" t="s">
        <v>52</v>
      </c>
      <c r="N45" s="4">
        <v>1</v>
      </c>
      <c r="O45" s="4">
        <v>12.4</v>
      </c>
      <c r="P45" s="6"/>
      <c r="Q45" s="4">
        <v>0.108</v>
      </c>
      <c r="R45" s="4"/>
    </row>
    <row r="46" spans="1:19">
      <c r="A46" s="4">
        <v>20191919</v>
      </c>
      <c r="B46" s="4" t="s">
        <v>14</v>
      </c>
      <c r="C46" s="4" t="s">
        <v>15</v>
      </c>
      <c r="D46" s="7" t="s">
        <v>16</v>
      </c>
      <c r="E46" s="7"/>
      <c r="F46" s="4" t="s">
        <v>18</v>
      </c>
      <c r="G46" s="4"/>
      <c r="H46" s="4" t="s">
        <v>19</v>
      </c>
      <c r="I46" s="4">
        <v>20190805</v>
      </c>
      <c r="J46" s="4">
        <v>2019</v>
      </c>
      <c r="K46" s="5" t="s">
        <v>23</v>
      </c>
      <c r="L46" s="6"/>
      <c r="M46" s="4" t="s">
        <v>52</v>
      </c>
      <c r="N46" s="4">
        <v>1</v>
      </c>
      <c r="O46" s="4">
        <v>25.51</v>
      </c>
      <c r="P46" s="6"/>
      <c r="Q46" s="4">
        <v>0.111</v>
      </c>
      <c r="R46" s="4"/>
    </row>
    <row r="47" spans="1:19">
      <c r="A47" s="4">
        <v>20191891</v>
      </c>
      <c r="B47" s="4" t="s">
        <v>14</v>
      </c>
      <c r="C47" s="4" t="s">
        <v>15</v>
      </c>
      <c r="D47" s="7" t="s">
        <v>16</v>
      </c>
      <c r="E47" s="7"/>
      <c r="F47" s="4" t="s">
        <v>18</v>
      </c>
      <c r="G47" s="4"/>
      <c r="H47" s="4" t="s">
        <v>19</v>
      </c>
      <c r="I47" s="4">
        <v>20190805</v>
      </c>
      <c r="J47" s="4">
        <v>2019</v>
      </c>
      <c r="K47" s="5" t="s">
        <v>26</v>
      </c>
      <c r="L47" s="6"/>
      <c r="M47" s="4" t="s">
        <v>52</v>
      </c>
      <c r="N47" s="4">
        <v>1</v>
      </c>
      <c r="O47" s="4">
        <v>20.83</v>
      </c>
      <c r="P47" s="6"/>
      <c r="Q47" s="4">
        <v>0.33900000000000002</v>
      </c>
      <c r="R47" s="4"/>
      <c r="S47">
        <f>(SUM(Q47:Q56)/COUNT(Q47:Q56))</f>
        <v>0.28659999999999997</v>
      </c>
    </row>
    <row r="48" spans="1:19">
      <c r="A48" s="4">
        <v>20191892</v>
      </c>
      <c r="B48" s="4" t="s">
        <v>14</v>
      </c>
      <c r="C48" s="4" t="s">
        <v>15</v>
      </c>
      <c r="D48" s="7" t="s">
        <v>16</v>
      </c>
      <c r="E48" s="7"/>
      <c r="F48" s="4" t="s">
        <v>18</v>
      </c>
      <c r="G48" s="4"/>
      <c r="H48" s="4" t="s">
        <v>19</v>
      </c>
      <c r="I48" s="4">
        <v>20190805</v>
      </c>
      <c r="J48" s="4">
        <v>2019</v>
      </c>
      <c r="K48" s="5" t="s">
        <v>26</v>
      </c>
      <c r="L48" s="6"/>
      <c r="M48" s="4" t="s">
        <v>52</v>
      </c>
      <c r="N48" s="4">
        <v>1</v>
      </c>
      <c r="O48" s="4">
        <v>16.809999999999999</v>
      </c>
      <c r="P48" s="6"/>
      <c r="Q48" s="4">
        <v>0.36799999999999999</v>
      </c>
      <c r="R48" s="4"/>
    </row>
    <row r="49" spans="1:23">
      <c r="A49" s="4">
        <v>20191893</v>
      </c>
      <c r="B49" s="4" t="s">
        <v>14</v>
      </c>
      <c r="C49" s="4" t="s">
        <v>15</v>
      </c>
      <c r="D49" s="7" t="s">
        <v>16</v>
      </c>
      <c r="E49" s="7"/>
      <c r="F49" s="4" t="s">
        <v>18</v>
      </c>
      <c r="G49" s="4"/>
      <c r="H49" s="4" t="s">
        <v>19</v>
      </c>
      <c r="I49" s="4">
        <v>20190805</v>
      </c>
      <c r="J49" s="4">
        <v>2019</v>
      </c>
      <c r="K49" s="5" t="s">
        <v>26</v>
      </c>
      <c r="L49" s="6"/>
      <c r="M49" s="4" t="s">
        <v>52</v>
      </c>
      <c r="N49" s="4">
        <v>1</v>
      </c>
      <c r="O49" s="4">
        <v>20.51</v>
      </c>
      <c r="P49" s="6"/>
      <c r="Q49" s="4">
        <v>0.129</v>
      </c>
      <c r="R49" s="4"/>
    </row>
    <row r="50" spans="1:23">
      <c r="A50" s="4">
        <v>20191894</v>
      </c>
      <c r="B50" s="4" t="s">
        <v>14</v>
      </c>
      <c r="C50" s="4" t="s">
        <v>15</v>
      </c>
      <c r="D50" s="7" t="s">
        <v>16</v>
      </c>
      <c r="E50" s="7"/>
      <c r="F50" s="4" t="s">
        <v>18</v>
      </c>
      <c r="G50" s="4"/>
      <c r="H50" s="4" t="s">
        <v>19</v>
      </c>
      <c r="I50" s="4">
        <v>20190805</v>
      </c>
      <c r="J50" s="4">
        <v>2019</v>
      </c>
      <c r="K50" s="5" t="s">
        <v>26</v>
      </c>
      <c r="L50" s="6"/>
      <c r="M50" s="4" t="s">
        <v>52</v>
      </c>
      <c r="N50" s="4">
        <v>1</v>
      </c>
      <c r="O50" s="4">
        <v>20.16</v>
      </c>
      <c r="P50" s="6"/>
      <c r="Q50" s="4">
        <v>0.35399999999999998</v>
      </c>
      <c r="R50" s="4"/>
    </row>
    <row r="51" spans="1:23">
      <c r="A51" s="4">
        <v>20191895</v>
      </c>
      <c r="B51" s="4" t="s">
        <v>14</v>
      </c>
      <c r="C51" s="4" t="s">
        <v>15</v>
      </c>
      <c r="D51" s="7" t="s">
        <v>16</v>
      </c>
      <c r="E51" s="7"/>
      <c r="F51" s="4" t="s">
        <v>18</v>
      </c>
      <c r="G51" s="4"/>
      <c r="H51" s="4" t="s">
        <v>19</v>
      </c>
      <c r="I51" s="4">
        <v>20190805</v>
      </c>
      <c r="J51" s="4">
        <v>2019</v>
      </c>
      <c r="K51" s="5" t="s">
        <v>26</v>
      </c>
      <c r="L51" s="6"/>
      <c r="M51" s="4" t="s">
        <v>52</v>
      </c>
      <c r="N51" s="4">
        <v>1</v>
      </c>
      <c r="O51" s="4">
        <v>11.42</v>
      </c>
      <c r="P51" s="6"/>
      <c r="Q51" s="4">
        <v>0.32800000000000001</v>
      </c>
      <c r="R51" s="4"/>
    </row>
    <row r="52" spans="1:23">
      <c r="A52" s="4">
        <v>20191896</v>
      </c>
      <c r="B52" s="4" t="s">
        <v>14</v>
      </c>
      <c r="C52" s="4" t="s">
        <v>15</v>
      </c>
      <c r="D52" s="7" t="s">
        <v>16</v>
      </c>
      <c r="E52" s="7"/>
      <c r="F52" s="4" t="s">
        <v>18</v>
      </c>
      <c r="G52" s="4"/>
      <c r="H52" s="4" t="s">
        <v>19</v>
      </c>
      <c r="I52" s="4">
        <v>20190805</v>
      </c>
      <c r="J52" s="4">
        <v>2019</v>
      </c>
      <c r="K52" s="5" t="s">
        <v>26</v>
      </c>
      <c r="L52" s="6"/>
      <c r="M52" s="4" t="s">
        <v>52</v>
      </c>
      <c r="N52" s="4">
        <v>1</v>
      </c>
      <c r="O52" s="4">
        <v>19.57</v>
      </c>
      <c r="P52" s="6"/>
      <c r="Q52" s="4">
        <v>0.51100000000000001</v>
      </c>
      <c r="R52" s="4"/>
      <c r="W52" t="s">
        <v>66</v>
      </c>
    </row>
    <row r="53" spans="1:23">
      <c r="A53" s="4">
        <v>20191904</v>
      </c>
      <c r="B53" s="4" t="s">
        <v>14</v>
      </c>
      <c r="C53" s="4" t="s">
        <v>15</v>
      </c>
      <c r="D53" s="7" t="s">
        <v>16</v>
      </c>
      <c r="E53" s="7"/>
      <c r="F53" s="4" t="s">
        <v>18</v>
      </c>
      <c r="G53" s="4"/>
      <c r="H53" s="4" t="s">
        <v>19</v>
      </c>
      <c r="I53" s="4">
        <v>20190805</v>
      </c>
      <c r="J53" s="4">
        <v>2019</v>
      </c>
      <c r="K53" s="5" t="s">
        <v>26</v>
      </c>
      <c r="L53" s="6"/>
      <c r="M53" s="4" t="s">
        <v>52</v>
      </c>
      <c r="N53" s="4">
        <v>1</v>
      </c>
      <c r="O53" s="4">
        <v>20.309999999999999</v>
      </c>
      <c r="P53" s="6"/>
      <c r="Q53" s="4">
        <v>0.13100000000000001</v>
      </c>
      <c r="R53" s="4"/>
      <c r="W53" t="s">
        <v>65</v>
      </c>
    </row>
    <row r="54" spans="1:23">
      <c r="A54" s="4">
        <v>20191905</v>
      </c>
      <c r="B54" s="4" t="s">
        <v>14</v>
      </c>
      <c r="C54" s="4" t="s">
        <v>15</v>
      </c>
      <c r="D54" s="7" t="s">
        <v>16</v>
      </c>
      <c r="E54" s="7"/>
      <c r="F54" s="4" t="s">
        <v>18</v>
      </c>
      <c r="G54" s="4"/>
      <c r="H54" s="4" t="s">
        <v>19</v>
      </c>
      <c r="I54" s="4">
        <v>20190805</v>
      </c>
      <c r="J54" s="4">
        <v>2019</v>
      </c>
      <c r="K54" s="5" t="s">
        <v>26</v>
      </c>
      <c r="L54" s="6"/>
      <c r="M54" s="4" t="s">
        <v>52</v>
      </c>
      <c r="N54" s="4">
        <v>1</v>
      </c>
      <c r="O54" s="4">
        <v>24.09</v>
      </c>
      <c r="P54" s="6"/>
      <c r="Q54" s="4">
        <v>0.25900000000000001</v>
      </c>
      <c r="R54" s="4"/>
    </row>
    <row r="55" spans="1:23">
      <c r="A55" s="4">
        <v>20191906</v>
      </c>
      <c r="B55" s="4" t="s">
        <v>14</v>
      </c>
      <c r="C55" s="4" t="s">
        <v>15</v>
      </c>
      <c r="D55" s="7" t="s">
        <v>16</v>
      </c>
      <c r="E55" s="7"/>
      <c r="F55" s="4" t="s">
        <v>18</v>
      </c>
      <c r="G55" s="4"/>
      <c r="H55" s="4" t="s">
        <v>19</v>
      </c>
      <c r="I55" s="4">
        <v>20190805</v>
      </c>
      <c r="J55" s="4">
        <v>2019</v>
      </c>
      <c r="K55" s="5" t="s">
        <v>26</v>
      </c>
      <c r="L55" s="6"/>
      <c r="M55" s="4" t="s">
        <v>52</v>
      </c>
      <c r="N55" s="4">
        <v>1</v>
      </c>
      <c r="O55" s="4">
        <v>15.28</v>
      </c>
      <c r="P55" s="6"/>
      <c r="Q55" s="4">
        <v>0.316</v>
      </c>
      <c r="R55" s="4"/>
    </row>
    <row r="56" spans="1:23">
      <c r="A56" s="4">
        <v>20191907</v>
      </c>
      <c r="B56" s="4" t="s">
        <v>14</v>
      </c>
      <c r="C56" s="4" t="s">
        <v>15</v>
      </c>
      <c r="D56" s="7" t="s">
        <v>16</v>
      </c>
      <c r="E56" s="7"/>
      <c r="F56" s="4" t="s">
        <v>18</v>
      </c>
      <c r="G56" s="4"/>
      <c r="H56" s="4" t="s">
        <v>19</v>
      </c>
      <c r="I56" s="4">
        <v>20190805</v>
      </c>
      <c r="J56" s="4">
        <v>2019</v>
      </c>
      <c r="K56" s="5" t="s">
        <v>26</v>
      </c>
      <c r="L56" s="6"/>
      <c r="M56" s="4" t="s">
        <v>52</v>
      </c>
      <c r="N56" s="4">
        <v>1</v>
      </c>
      <c r="O56" s="7">
        <v>9.25</v>
      </c>
      <c r="P56" s="6"/>
      <c r="Q56" s="4">
        <v>0.13100000000000001</v>
      </c>
      <c r="R56" s="4"/>
    </row>
  </sheetData>
  <sortState ref="A27:Q56">
    <sortCondition ref="K27:K5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activeCell="G26" sqref="G26"/>
    </sheetView>
  </sheetViews>
  <sheetFormatPr defaultRowHeight="15"/>
  <cols>
    <col min="1" max="1" width="14.7109375" customWidth="1"/>
    <col min="2" max="2" width="15.5703125" customWidth="1"/>
    <col min="3" max="3" width="22.28515625" customWidth="1"/>
  </cols>
  <sheetData>
    <row r="1" spans="1:10">
      <c r="A1" t="s">
        <v>27</v>
      </c>
    </row>
    <row r="3" spans="1:10">
      <c r="A3" s="9" t="s">
        <v>5</v>
      </c>
      <c r="J3" s="5"/>
    </row>
    <row r="4" spans="1:10">
      <c r="A4" t="s">
        <v>31</v>
      </c>
      <c r="D4" s="10" t="s">
        <v>32</v>
      </c>
      <c r="J4" s="5"/>
    </row>
    <row r="5" spans="1:10">
      <c r="J5" s="5"/>
    </row>
    <row r="6" spans="1:10">
      <c r="A6" s="29" t="s">
        <v>28</v>
      </c>
      <c r="B6" s="30"/>
      <c r="J6" s="5"/>
    </row>
    <row r="7" spans="1:10">
      <c r="A7" s="8" t="s">
        <v>29</v>
      </c>
      <c r="B7" s="8" t="s">
        <v>6</v>
      </c>
      <c r="J7" s="5"/>
    </row>
    <row r="8" spans="1:10">
      <c r="A8" s="4" t="s">
        <v>30</v>
      </c>
      <c r="B8" s="4">
        <v>18</v>
      </c>
      <c r="J8" s="5"/>
    </row>
    <row r="9" spans="1:10">
      <c r="J9" s="5"/>
    </row>
    <row r="10" spans="1:10">
      <c r="A10" s="12" t="s">
        <v>10</v>
      </c>
      <c r="B10" s="15" t="s">
        <v>34</v>
      </c>
      <c r="C10" s="16" t="s">
        <v>35</v>
      </c>
      <c r="J10" s="5"/>
    </row>
    <row r="11" spans="1:10">
      <c r="A11" s="5" t="s">
        <v>21</v>
      </c>
      <c r="B11" s="13" t="s">
        <v>36</v>
      </c>
      <c r="C11" s="14" t="s">
        <v>37</v>
      </c>
      <c r="J11" s="5"/>
    </row>
    <row r="12" spans="1:10">
      <c r="A12" s="5" t="s">
        <v>20</v>
      </c>
      <c r="B12" s="13" t="s">
        <v>38</v>
      </c>
      <c r="C12" s="14" t="s">
        <v>39</v>
      </c>
      <c r="J12" s="5"/>
    </row>
    <row r="13" spans="1:10">
      <c r="A13" s="5" t="s">
        <v>22</v>
      </c>
      <c r="B13" s="13" t="s">
        <v>40</v>
      </c>
      <c r="C13" s="14" t="s">
        <v>41</v>
      </c>
      <c r="J13" s="5"/>
    </row>
    <row r="14" spans="1:10">
      <c r="A14" s="5" t="s">
        <v>25</v>
      </c>
      <c r="B14" s="13" t="s">
        <v>42</v>
      </c>
      <c r="C14" s="14" t="s">
        <v>43</v>
      </c>
      <c r="J14" s="5"/>
    </row>
    <row r="15" spans="1:10">
      <c r="A15" s="5" t="s">
        <v>23</v>
      </c>
      <c r="B15" s="13" t="s">
        <v>44</v>
      </c>
      <c r="C15" s="14" t="s">
        <v>45</v>
      </c>
      <c r="J15" s="5"/>
    </row>
    <row r="16" spans="1:10">
      <c r="A16" s="5" t="s">
        <v>26</v>
      </c>
      <c r="B16" s="13" t="s">
        <v>46</v>
      </c>
      <c r="C16" s="14" t="s">
        <v>47</v>
      </c>
      <c r="J16" s="5"/>
    </row>
    <row r="17" spans="1:10">
      <c r="J17" s="5"/>
    </row>
    <row r="18" spans="1:10">
      <c r="A18" s="11" t="s">
        <v>11</v>
      </c>
      <c r="J18" s="5"/>
    </row>
    <row r="19" spans="1:10">
      <c r="A19" s="27" t="s">
        <v>33</v>
      </c>
      <c r="J19" s="5"/>
    </row>
    <row r="20" spans="1:10">
      <c r="J20" s="5"/>
    </row>
    <row r="21" spans="1:10">
      <c r="A21" s="9" t="s">
        <v>53</v>
      </c>
      <c r="B21" s="28" t="s">
        <v>60</v>
      </c>
      <c r="C21" s="24"/>
      <c r="J21" s="5"/>
    </row>
    <row r="22" spans="1:10">
      <c r="A22" s="22" t="s">
        <v>51</v>
      </c>
      <c r="B22" s="4" t="s">
        <v>57</v>
      </c>
      <c r="J22" s="5"/>
    </row>
    <row r="23" spans="1:10">
      <c r="A23" s="23" t="s">
        <v>58</v>
      </c>
      <c r="B23" s="4" t="s">
        <v>59</v>
      </c>
      <c r="J23" s="5"/>
    </row>
    <row r="24" spans="1:10">
      <c r="J24" s="5"/>
    </row>
    <row r="25" spans="1:10">
      <c r="A25" s="9" t="s">
        <v>54</v>
      </c>
      <c r="B25" s="9" t="s">
        <v>55</v>
      </c>
      <c r="C25" s="9" t="s">
        <v>56</v>
      </c>
      <c r="J25" s="5"/>
    </row>
    <row r="26" spans="1:10" ht="45">
      <c r="A26" s="17" t="s">
        <v>61</v>
      </c>
      <c r="B26" s="25" t="s">
        <v>62</v>
      </c>
      <c r="C26" s="26" t="s">
        <v>63</v>
      </c>
      <c r="J26" s="5"/>
    </row>
    <row r="27" spans="1:10">
      <c r="J27" s="5"/>
    </row>
    <row r="28" spans="1:10">
      <c r="J28" s="5"/>
    </row>
    <row r="29" spans="1:10">
      <c r="A29" s="9" t="s">
        <v>12</v>
      </c>
      <c r="B29" s="18" t="s">
        <v>13</v>
      </c>
      <c r="C29" s="21"/>
      <c r="J29" s="5"/>
    </row>
    <row r="30" spans="1:10" ht="105">
      <c r="A30" s="17" t="s">
        <v>48</v>
      </c>
      <c r="B30" s="19" t="s">
        <v>49</v>
      </c>
      <c r="C30" s="20" t="s">
        <v>50</v>
      </c>
      <c r="J30" s="5"/>
    </row>
    <row r="31" spans="1:10">
      <c r="J31" s="5"/>
    </row>
    <row r="32" spans="1:10">
      <c r="J32" s="5"/>
    </row>
    <row r="33" spans="10:10">
      <c r="J33" s="5"/>
    </row>
    <row r="34" spans="10:10">
      <c r="J34" s="5"/>
    </row>
    <row r="35" spans="10:10">
      <c r="J35" s="5"/>
    </row>
    <row r="36" spans="10:10">
      <c r="J36" s="5"/>
    </row>
    <row r="37" spans="10:10">
      <c r="J37" s="5"/>
    </row>
    <row r="38" spans="10:10">
      <c r="J38" s="5"/>
    </row>
    <row r="39" spans="10:10">
      <c r="J39" s="5"/>
    </row>
    <row r="40" spans="10:10">
      <c r="J40" s="5"/>
    </row>
    <row r="41" spans="10:10">
      <c r="J41" s="5"/>
    </row>
    <row r="42" spans="10:10">
      <c r="J42" s="5"/>
    </row>
    <row r="43" spans="10:10">
      <c r="J43" s="5"/>
    </row>
    <row r="44" spans="10:10">
      <c r="J44" s="5"/>
    </row>
    <row r="45" spans="10:10">
      <c r="J45" s="5"/>
    </row>
    <row r="46" spans="10:10">
      <c r="J46" s="5"/>
    </row>
    <row r="47" spans="10:10">
      <c r="J47" s="5"/>
    </row>
    <row r="48" spans="10:10">
      <c r="J48" s="5"/>
    </row>
    <row r="49" spans="10:10">
      <c r="J49" s="5"/>
    </row>
    <row r="50" spans="10:10">
      <c r="J50" s="5"/>
    </row>
    <row r="51" spans="10:10">
      <c r="J51" s="5"/>
    </row>
    <row r="52" spans="10:10">
      <c r="J52" s="5"/>
    </row>
    <row r="53" spans="10:10">
      <c r="J53" s="5"/>
    </row>
    <row r="54" spans="10:10">
      <c r="J54" s="5"/>
    </row>
    <row r="55" spans="10:10">
      <c r="J55" s="5"/>
    </row>
    <row r="56" spans="10:10">
      <c r="J56" s="5"/>
    </row>
    <row r="57" spans="10:10">
      <c r="J57" s="5"/>
    </row>
    <row r="58" spans="10:10">
      <c r="J58" s="5"/>
    </row>
    <row r="59" spans="10:10">
      <c r="J59" s="5"/>
    </row>
    <row r="60" spans="10:10">
      <c r="J60" s="5"/>
    </row>
    <row r="61" spans="10:10">
      <c r="J61" s="5"/>
    </row>
    <row r="62" spans="10:10">
      <c r="J62" s="5"/>
    </row>
    <row r="63" spans="10:10">
      <c r="J63" s="5"/>
    </row>
    <row r="64" spans="10:10">
      <c r="J64" s="5"/>
    </row>
    <row r="65" spans="10:10">
      <c r="J65" s="5"/>
    </row>
  </sheetData>
  <mergeCells count="1">
    <mergeCell ref="A6:B6"/>
  </mergeCells>
  <hyperlinks>
    <hyperlink ref="D4" r:id="rId1" display="https://www.dnr.state.mn.us/lakefind/index.html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Key for abbreviations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Preimesberger</dc:creator>
  <cp:lastModifiedBy>kathy</cp:lastModifiedBy>
  <dcterms:created xsi:type="dcterms:W3CDTF">2023-01-31T21:53:42Z</dcterms:created>
  <dcterms:modified xsi:type="dcterms:W3CDTF">2023-05-21T18:06:13Z</dcterms:modified>
</cp:coreProperties>
</file>